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WWW\WD\STAT 490\F22\"/>
    </mc:Choice>
  </mc:AlternateContent>
  <bookViews>
    <workbookView xWindow="0" yWindow="0" windowWidth="16845" windowHeight="918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F34" i="1"/>
  <c r="F32" i="1"/>
  <c r="C33" i="1"/>
  <c r="D32" i="1"/>
  <c r="C32" i="1"/>
  <c r="E31" i="1"/>
  <c r="D31" i="1"/>
  <c r="C31" i="1"/>
  <c r="D12" i="1"/>
  <c r="C13" i="1"/>
  <c r="C12" i="1"/>
  <c r="E11" i="1"/>
  <c r="D11" i="1"/>
  <c r="C11" i="1"/>
  <c r="G31" i="1"/>
  <c r="H31" i="1" s="1"/>
  <c r="B18" i="1"/>
  <c r="B16" i="1"/>
  <c r="C17" i="1" l="1"/>
  <c r="B17" i="1"/>
  <c r="B20" i="1" s="1"/>
  <c r="B36" i="1" l="1"/>
  <c r="D16" i="1"/>
  <c r="D20" i="1" s="1"/>
  <c r="C16" i="1"/>
  <c r="C20" i="1"/>
  <c r="G34" i="1"/>
  <c r="H34" i="1"/>
  <c r="D21" i="1" l="1"/>
  <c r="G32" i="1" s="1"/>
  <c r="H32" i="1" s="1"/>
  <c r="C21" i="1"/>
  <c r="F33" i="1" s="1"/>
  <c r="G33" i="1" s="1"/>
  <c r="H33" i="1" s="1"/>
  <c r="H35" i="1" l="1"/>
</calcChain>
</file>

<file path=xl/sharedStrings.xml><?xml version="1.0" encoding="utf-8"?>
<sst xmlns="http://schemas.openxmlformats.org/spreadsheetml/2006/main" count="25" uniqueCount="15">
  <si>
    <t>Incremental Loss Payments by Month</t>
  </si>
  <si>
    <t>Month of service</t>
  </si>
  <si>
    <t>January</t>
  </si>
  <si>
    <t>February</t>
  </si>
  <si>
    <t>March</t>
  </si>
  <si>
    <t>April</t>
  </si>
  <si>
    <t>Cummulative Claims</t>
  </si>
  <si>
    <t>Development f</t>
  </si>
  <si>
    <t>Estimation of Future Payments</t>
  </si>
  <si>
    <t>Average Claim factor by month</t>
  </si>
  <si>
    <t xml:space="preserve">Cummulative claim factor </t>
  </si>
  <si>
    <t>Unexpected claims by month</t>
  </si>
  <si>
    <t>Unpaid Claims</t>
  </si>
  <si>
    <t>Cumulative claim factor</t>
  </si>
  <si>
    <t>Total Unpaid Claims=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</si>
</sst>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35" sqref="H35"/>
    </sheetView>
  </sheetViews>
  <sheetFormatPr defaultRowHeight="14.25" x14ac:dyDescent="0.45"/>
  <cols>
    <col min="1" max="1" width="34.73046875" bestFit="1" customWidth="1"/>
    <col min="6" max="6" width="22.265625" bestFit="1" customWidth="1"/>
    <col min="7" max="7" width="27.1328125" bestFit="1" customWidth="1"/>
    <col min="8" max="8" width="13.73046875" bestFit="1" customWidth="1"/>
  </cols>
  <sheetData>
    <row r="1" spans="1:5" x14ac:dyDescent="0.45">
      <c r="A1" t="s">
        <v>0</v>
      </c>
    </row>
    <row r="2" spans="1:5" x14ac:dyDescent="0.45">
      <c r="A2" t="s">
        <v>1</v>
      </c>
      <c r="B2">
        <v>0</v>
      </c>
      <c r="C2">
        <v>1</v>
      </c>
      <c r="D2">
        <v>2</v>
      </c>
      <c r="E2">
        <v>3</v>
      </c>
    </row>
    <row r="3" spans="1:5" x14ac:dyDescent="0.45">
      <c r="A3" t="s">
        <v>2</v>
      </c>
      <c r="B3">
        <v>30000</v>
      </c>
      <c r="C3">
        <v>20000</v>
      </c>
      <c r="D3">
        <v>8000</v>
      </c>
      <c r="E3">
        <v>4000</v>
      </c>
    </row>
    <row r="4" spans="1:5" x14ac:dyDescent="0.45">
      <c r="A4" t="s">
        <v>3</v>
      </c>
      <c r="B4">
        <v>40000</v>
      </c>
      <c r="C4">
        <v>36000</v>
      </c>
      <c r="D4">
        <v>14000</v>
      </c>
    </row>
    <row r="5" spans="1:5" x14ac:dyDescent="0.45">
      <c r="A5" t="s">
        <v>4</v>
      </c>
      <c r="B5">
        <v>50000</v>
      </c>
      <c r="C5">
        <v>24000</v>
      </c>
    </row>
    <row r="6" spans="1:5" x14ac:dyDescent="0.45">
      <c r="A6" t="s">
        <v>5</v>
      </c>
      <c r="B6">
        <v>60000</v>
      </c>
    </row>
    <row r="9" spans="1:5" x14ac:dyDescent="0.45">
      <c r="A9" t="s">
        <v>6</v>
      </c>
    </row>
    <row r="10" spans="1:5" x14ac:dyDescent="0.45">
      <c r="A10" t="s">
        <v>1</v>
      </c>
      <c r="B10">
        <v>0</v>
      </c>
      <c r="C10">
        <v>1</v>
      </c>
      <c r="D10">
        <v>2</v>
      </c>
      <c r="E10">
        <v>3</v>
      </c>
    </row>
    <row r="11" spans="1:5" x14ac:dyDescent="0.45">
      <c r="A11" t="s">
        <v>2</v>
      </c>
      <c r="B11">
        <v>30000</v>
      </c>
      <c r="C11">
        <f>$B$11+$C$3</f>
        <v>50000</v>
      </c>
      <c r="D11">
        <f>$C$11+$D$3</f>
        <v>58000</v>
      </c>
      <c r="E11">
        <f>$D$11+$E$3</f>
        <v>62000</v>
      </c>
    </row>
    <row r="12" spans="1:5" x14ac:dyDescent="0.45">
      <c r="A12" t="s">
        <v>3</v>
      </c>
      <c r="B12">
        <v>40000</v>
      </c>
      <c r="C12">
        <f>$B$12+$C$4</f>
        <v>76000</v>
      </c>
      <c r="D12">
        <f>$C$12+$D$4</f>
        <v>90000</v>
      </c>
    </row>
    <row r="13" spans="1:5" x14ac:dyDescent="0.45">
      <c r="A13" t="s">
        <v>4</v>
      </c>
      <c r="B13">
        <v>50000</v>
      </c>
      <c r="C13">
        <f>$B$13+$C$5</f>
        <v>74000</v>
      </c>
    </row>
    <row r="14" spans="1:5" x14ac:dyDescent="0.45">
      <c r="A14" t="s">
        <v>5</v>
      </c>
      <c r="B14">
        <v>60000</v>
      </c>
    </row>
    <row r="16" spans="1:5" x14ac:dyDescent="0.45">
      <c r="A16" t="s">
        <v>7</v>
      </c>
      <c r="B16">
        <f>C11/B11</f>
        <v>1.6666666666666667</v>
      </c>
      <c r="C16">
        <f>D11/C11</f>
        <v>1.1599999999999999</v>
      </c>
      <c r="D16">
        <f>E11/D11</f>
        <v>1.0689655172413792</v>
      </c>
    </row>
    <row r="17" spans="1:8" x14ac:dyDescent="0.45">
      <c r="B17">
        <f>C12/B12</f>
        <v>1.9</v>
      </c>
      <c r="C17">
        <f>D12/C12</f>
        <v>1.1842105263157894</v>
      </c>
    </row>
    <row r="18" spans="1:8" x14ac:dyDescent="0.45">
      <c r="B18">
        <f>C13/B13</f>
        <v>1.48</v>
      </c>
    </row>
    <row r="20" spans="1:8" x14ac:dyDescent="0.45">
      <c r="A20" t="s">
        <v>9</v>
      </c>
      <c r="B20">
        <f>AVERAGE(B16:B18)</f>
        <v>1.6822222222222223</v>
      </c>
      <c r="C20">
        <f t="shared" ref="C20:D20" si="0">AVERAGE(C16:C18)</f>
        <v>1.1721052631578948</v>
      </c>
      <c r="D20">
        <f t="shared" si="0"/>
        <v>1.0689655172413792</v>
      </c>
    </row>
    <row r="21" spans="1:8" x14ac:dyDescent="0.45">
      <c r="A21" t="s">
        <v>10</v>
      </c>
      <c r="B21">
        <f>C20*B20*D20</f>
        <v>2.1077236942932043</v>
      </c>
      <c r="C21">
        <f t="shared" ref="C21" si="1">D20*C20</f>
        <v>1.252940108892922</v>
      </c>
      <c r="D21">
        <f>D20</f>
        <v>1.0689655172413792</v>
      </c>
    </row>
    <row r="29" spans="1:8" x14ac:dyDescent="0.45">
      <c r="A29" t="s">
        <v>8</v>
      </c>
    </row>
    <row r="30" spans="1:8" x14ac:dyDescent="0.45">
      <c r="A30" t="s">
        <v>1</v>
      </c>
      <c r="B30">
        <v>0</v>
      </c>
      <c r="C30">
        <v>1</v>
      </c>
      <c r="D30">
        <v>2</v>
      </c>
      <c r="E30">
        <v>3</v>
      </c>
      <c r="F30" t="s">
        <v>13</v>
      </c>
      <c r="G30" t="s">
        <v>11</v>
      </c>
      <c r="H30" t="s">
        <v>12</v>
      </c>
    </row>
    <row r="31" spans="1:8" x14ac:dyDescent="0.45">
      <c r="A31" t="s">
        <v>2</v>
      </c>
      <c r="B31">
        <v>30000</v>
      </c>
      <c r="C31">
        <f>$B$11+$C$3</f>
        <v>50000</v>
      </c>
      <c r="D31">
        <f>$C$11+$D$3</f>
        <v>58000</v>
      </c>
      <c r="E31">
        <f>$D$11+$E$3</f>
        <v>62000</v>
      </c>
      <c r="F31">
        <v>1</v>
      </c>
      <c r="G31">
        <f>E31*F31</f>
        <v>62000</v>
      </c>
      <c r="H31">
        <f>G31-E31</f>
        <v>0</v>
      </c>
    </row>
    <row r="32" spans="1:8" x14ac:dyDescent="0.45">
      <c r="A32" t="s">
        <v>3</v>
      </c>
      <c r="B32">
        <v>40000</v>
      </c>
      <c r="C32">
        <f>$B$12+$C$4</f>
        <v>76000</v>
      </c>
      <c r="D32">
        <f>$C$12+$D$4</f>
        <v>90000</v>
      </c>
      <c r="F32">
        <f>D21</f>
        <v>1.0689655172413792</v>
      </c>
      <c r="G32">
        <f>D32*F32</f>
        <v>96206.89655172413</v>
      </c>
      <c r="H32">
        <f>G32-D32</f>
        <v>6206.8965517241304</v>
      </c>
    </row>
    <row r="33" spans="1:8" x14ac:dyDescent="0.45">
      <c r="A33" t="s">
        <v>4</v>
      </c>
      <c r="B33">
        <v>50000</v>
      </c>
      <c r="C33">
        <f>$B$13+$C$5</f>
        <v>74000</v>
      </c>
      <c r="F33">
        <f>C21</f>
        <v>1.252940108892922</v>
      </c>
      <c r="G33">
        <f>F33*C33</f>
        <v>92717.568058076227</v>
      </c>
      <c r="H33">
        <f>G33-C33</f>
        <v>18717.568058076227</v>
      </c>
    </row>
    <row r="34" spans="1:8" x14ac:dyDescent="0.45">
      <c r="A34" t="s">
        <v>5</v>
      </c>
      <c r="B34">
        <v>60000</v>
      </c>
      <c r="F34">
        <f>B21</f>
        <v>2.1077236942932043</v>
      </c>
      <c r="G34">
        <f>F34*B34</f>
        <v>126463.42165759226</v>
      </c>
      <c r="H34">
        <f>G34-B34</f>
        <v>66463.421657592262</v>
      </c>
    </row>
    <row r="35" spans="1:8" x14ac:dyDescent="0.45">
      <c r="G35" t="s">
        <v>14</v>
      </c>
      <c r="H35" s="1">
        <f>SUM(H31:H34)</f>
        <v>91387.88626739262</v>
      </c>
    </row>
    <row r="36" spans="1:8" x14ac:dyDescent="0.45">
      <c r="B36">
        <f>SUM(C34:E34,D33:E33,E32)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Detamore</dc:creator>
  <cp:lastModifiedBy>Beckley, Jeffrey A</cp:lastModifiedBy>
  <dcterms:created xsi:type="dcterms:W3CDTF">2022-09-19T16:10:21Z</dcterms:created>
  <dcterms:modified xsi:type="dcterms:W3CDTF">2022-10-16T15:17:07Z</dcterms:modified>
</cp:coreProperties>
</file>