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WW\WD\STAT 490\F20\"/>
    </mc:Choice>
  </mc:AlternateContent>
  <bookViews>
    <workbookView xWindow="0" yWindow="0" windowWidth="23040" windowHeight="990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1" l="1"/>
  <c r="R23" i="1"/>
  <c r="S31" i="1" l="1"/>
  <c r="S27" i="1" l="1"/>
  <c r="R27" i="1"/>
  <c r="O27" i="1"/>
  <c r="C47" i="1"/>
  <c r="S26" i="1"/>
  <c r="R26" i="1"/>
  <c r="O26" i="1"/>
  <c r="D47" i="1"/>
  <c r="S25" i="1"/>
  <c r="R25" i="1"/>
  <c r="O25" i="1"/>
  <c r="E47" i="1"/>
  <c r="F47" i="1"/>
  <c r="S24" i="1"/>
  <c r="R24" i="1"/>
  <c r="O24" i="1"/>
  <c r="D46" i="1"/>
  <c r="E46" i="1"/>
  <c r="F46" i="1"/>
  <c r="C46" i="1"/>
  <c r="D41" i="1"/>
  <c r="C44" i="1" l="1"/>
  <c r="D43" i="1"/>
  <c r="E42" i="1"/>
  <c r="F41" i="1"/>
  <c r="C43" i="1" l="1"/>
  <c r="D42" i="1"/>
  <c r="C42" i="1"/>
  <c r="E41" i="1"/>
  <c r="C41" i="1"/>
</calcChain>
</file>

<file path=xl/sharedStrings.xml><?xml version="1.0" encoding="utf-8"?>
<sst xmlns="http://schemas.openxmlformats.org/spreadsheetml/2006/main" count="92" uniqueCount="32">
  <si>
    <t>Incremental Loss Payment by Month</t>
  </si>
  <si>
    <t>Month of Payment</t>
  </si>
  <si>
    <t>Month of Service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</si>
  <si>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</si>
  <si>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</si>
  <si>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</si>
  <si>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</si>
  <si>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</si>
  <si>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</si>
  <si>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</si>
  <si>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</si>
  <si>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</si>
  <si>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</si>
  <si>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</si>
  <si>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</si>
  <si>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Cumulative Loss Payments By Month</t>
  </si>
  <si>
    <t>Development Factors</t>
  </si>
  <si>
    <t>M2/M1</t>
  </si>
  <si>
    <t>M3/M2</t>
  </si>
  <si>
    <t>M4/M3</t>
  </si>
  <si>
    <t>Payment in Month 0</t>
  </si>
  <si>
    <t>Payment in Month 1</t>
  </si>
  <si>
    <t>Payment in Month 2</t>
  </si>
  <si>
    <t>Payment in Month 3</t>
  </si>
  <si>
    <t>Payment in Month 4</t>
  </si>
  <si>
    <t>M1/M0</t>
  </si>
  <si>
    <t>Expected Claims By Month</t>
  </si>
  <si>
    <t>Unpaid Claims</t>
  </si>
  <si>
    <t>Total Unpaid Claims ==&gt;</t>
  </si>
  <si>
    <t>&lt;== Average Claim Factor by Month</t>
  </si>
  <si>
    <t>&lt;== Cumulative Claim Factor</t>
  </si>
  <si>
    <t>Cumulative Claim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</si>
</sst>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0" fillId="0" borderId="0" xfId="0" applyFill="1" applyBorder="1"/>
    <xf numFmtId="164" fontId="0" fillId="0" borderId="0" xfId="0" applyNumberFormat="1"/>
    <xf numFmtId="43" fontId="0" fillId="0" borderId="0" xfId="0" applyNumberFormat="1"/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164" fontId="0" fillId="3" borderId="0" xfId="0" applyNumberFormat="1" applyFill="1"/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topLeftCell="B1" workbookViewId="0">
      <selection activeCell="B1" sqref="B1"/>
    </sheetView>
  </sheetViews>
  <sheetFormatPr defaultRowHeight="14.4" x14ac:dyDescent="0.3"/>
  <cols>
    <col min="3" max="7" width="9.88671875" bestFit="1" customWidth="1"/>
    <col min="15" max="15" width="11.77734375" bestFit="1" customWidth="1"/>
    <col min="18" max="18" width="11" customWidth="1"/>
    <col min="19" max="19" width="9.88671875" bestFit="1" customWidth="1"/>
  </cols>
  <sheetData>
    <row r="1" spans="2:14" ht="15" thickBot="1" x14ac:dyDescent="0.35"/>
    <row r="2" spans="2:14" ht="15" thickBot="1" x14ac:dyDescent="0.35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2:14" x14ac:dyDescent="0.3">
      <c r="B3" s="26" t="s">
        <v>2</v>
      </c>
      <c r="C3" s="28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2:14" ht="29.4" thickBot="1" x14ac:dyDescent="0.35">
      <c r="B4" s="27"/>
      <c r="C4" s="23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4"/>
      <c r="I4" s="4"/>
      <c r="J4" s="4"/>
      <c r="K4" s="4"/>
      <c r="L4" s="4"/>
      <c r="M4" s="4"/>
      <c r="N4" s="4"/>
    </row>
    <row r="5" spans="2:14" x14ac:dyDescent="0.3">
      <c r="B5" s="1" t="s">
        <v>3</v>
      </c>
      <c r="C5" s="15">
        <v>15000</v>
      </c>
      <c r="D5" s="16">
        <v>10000</v>
      </c>
      <c r="E5" s="16">
        <v>4000</v>
      </c>
      <c r="F5" s="16">
        <v>2000</v>
      </c>
      <c r="G5" s="16">
        <v>1000</v>
      </c>
      <c r="H5" s="6"/>
      <c r="I5" s="6"/>
      <c r="J5" s="6"/>
      <c r="K5" s="6"/>
      <c r="L5" s="6"/>
      <c r="M5" s="6"/>
      <c r="N5" s="7"/>
    </row>
    <row r="6" spans="2:14" x14ac:dyDescent="0.3">
      <c r="B6" s="2" t="s">
        <v>4</v>
      </c>
      <c r="C6" s="17">
        <v>20000</v>
      </c>
      <c r="D6" s="18">
        <v>18000</v>
      </c>
      <c r="E6" s="18">
        <v>6000</v>
      </c>
      <c r="F6" s="19">
        <v>2500</v>
      </c>
      <c r="G6" s="18"/>
      <c r="H6" s="9"/>
      <c r="I6" s="9"/>
      <c r="J6" s="9"/>
      <c r="K6" s="9"/>
      <c r="L6" s="9"/>
      <c r="M6" s="9"/>
      <c r="N6" s="10"/>
    </row>
    <row r="7" spans="2:14" x14ac:dyDescent="0.3">
      <c r="B7" s="2" t="s">
        <v>5</v>
      </c>
      <c r="C7" s="17">
        <v>25000</v>
      </c>
      <c r="D7" s="18">
        <v>12000</v>
      </c>
      <c r="E7" s="18">
        <v>5000</v>
      </c>
      <c r="F7" s="18"/>
      <c r="G7" s="18"/>
      <c r="H7" s="9"/>
      <c r="I7" s="9"/>
      <c r="J7" s="9"/>
      <c r="K7" s="9"/>
      <c r="L7" s="9"/>
      <c r="M7" s="9"/>
      <c r="N7" s="10"/>
    </row>
    <row r="8" spans="2:14" x14ac:dyDescent="0.3">
      <c r="B8" s="2" t="s">
        <v>6</v>
      </c>
      <c r="C8" s="17">
        <v>30000</v>
      </c>
      <c r="D8" s="19">
        <v>10000</v>
      </c>
      <c r="E8" s="18"/>
      <c r="F8" s="18"/>
      <c r="G8" s="18"/>
      <c r="H8" s="9"/>
      <c r="I8" s="9"/>
      <c r="J8" s="9"/>
      <c r="K8" s="9"/>
      <c r="L8" s="9"/>
      <c r="M8" s="9"/>
      <c r="N8" s="10"/>
    </row>
    <row r="9" spans="2:14" x14ac:dyDescent="0.3">
      <c r="B9" s="2" t="s">
        <v>7</v>
      </c>
      <c r="C9" s="17">
        <v>35000</v>
      </c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2:14" x14ac:dyDescent="0.3">
      <c r="B10" s="2" t="s">
        <v>8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2:14" x14ac:dyDescent="0.3">
      <c r="B11" s="2" t="s">
        <v>9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2:14" x14ac:dyDescent="0.3">
      <c r="B12" s="2" t="s">
        <v>10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2:14" x14ac:dyDescent="0.3">
      <c r="B13" s="2" t="s">
        <v>11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2:14" x14ac:dyDescent="0.3">
      <c r="B14" s="2" t="s">
        <v>12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2:14" x14ac:dyDescent="0.3">
      <c r="B15" s="2" t="s">
        <v>13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2:14" ht="15" thickBot="1" x14ac:dyDescent="0.35">
      <c r="B16" s="3" t="s">
        <v>14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9" spans="2:19" ht="15" thickBot="1" x14ac:dyDescent="0.35"/>
    <row r="20" spans="2:19" ht="15" thickBot="1" x14ac:dyDescent="0.35">
      <c r="B20" s="31" t="s">
        <v>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2:19" x14ac:dyDescent="0.3">
      <c r="B21" s="26" t="s">
        <v>2</v>
      </c>
      <c r="C21" s="28" t="s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</row>
    <row r="22" spans="2:19" ht="43.8" thickBot="1" x14ac:dyDescent="0.35">
      <c r="B22" s="27"/>
      <c r="C22" s="23" t="s">
        <v>20</v>
      </c>
      <c r="D22" s="23" t="s">
        <v>21</v>
      </c>
      <c r="E22" s="23" t="s">
        <v>22</v>
      </c>
      <c r="F22" s="23" t="s">
        <v>23</v>
      </c>
      <c r="G22" s="23" t="s">
        <v>24</v>
      </c>
      <c r="H22" s="23"/>
      <c r="I22" s="4"/>
      <c r="J22" s="4"/>
      <c r="K22" s="4"/>
      <c r="L22" s="4"/>
      <c r="M22" s="4"/>
      <c r="N22" s="4"/>
      <c r="O22" s="24" t="s">
        <v>31</v>
      </c>
      <c r="R22" s="24" t="s">
        <v>26</v>
      </c>
      <c r="S22" s="24" t="s">
        <v>27</v>
      </c>
    </row>
    <row r="23" spans="2:19" x14ac:dyDescent="0.3">
      <c r="B23" s="1" t="s">
        <v>3</v>
      </c>
      <c r="C23" s="15">
        <v>15000</v>
      </c>
      <c r="D23" s="16">
        <v>25000</v>
      </c>
      <c r="E23" s="16">
        <v>29000</v>
      </c>
      <c r="F23" s="16">
        <v>31000</v>
      </c>
      <c r="G23" s="16">
        <v>32000</v>
      </c>
      <c r="H23" s="6"/>
      <c r="I23" s="6"/>
      <c r="J23" s="6"/>
      <c r="K23" s="6"/>
      <c r="L23" s="6"/>
      <c r="M23" s="6"/>
      <c r="N23" s="7"/>
      <c r="O23">
        <v>1</v>
      </c>
      <c r="R23" s="21">
        <f>G23*O23</f>
        <v>32000</v>
      </c>
      <c r="S23" s="21">
        <f>R23-G23</f>
        <v>0</v>
      </c>
    </row>
    <row r="24" spans="2:19" x14ac:dyDescent="0.3">
      <c r="B24" s="2" t="s">
        <v>4</v>
      </c>
      <c r="C24" s="17">
        <v>20000</v>
      </c>
      <c r="D24" s="18">
        <v>38000</v>
      </c>
      <c r="E24" s="18">
        <v>44000</v>
      </c>
      <c r="F24" s="19">
        <v>46500</v>
      </c>
      <c r="G24" s="18"/>
      <c r="H24" s="9"/>
      <c r="I24" s="9"/>
      <c r="J24" s="9"/>
      <c r="K24" s="9"/>
      <c r="L24" s="9"/>
      <c r="M24" s="9"/>
      <c r="N24" s="10"/>
      <c r="O24" s="20">
        <f>F46</f>
        <v>1.032258064516129</v>
      </c>
      <c r="R24" s="21">
        <f>F24*O24</f>
        <v>48000</v>
      </c>
      <c r="S24" s="21">
        <f>R24-F24</f>
        <v>1500</v>
      </c>
    </row>
    <row r="25" spans="2:19" x14ac:dyDescent="0.3">
      <c r="B25" s="2" t="s">
        <v>5</v>
      </c>
      <c r="C25" s="17">
        <v>25000</v>
      </c>
      <c r="D25" s="18">
        <v>37000</v>
      </c>
      <c r="E25" s="18">
        <v>42000</v>
      </c>
      <c r="F25" s="18"/>
      <c r="G25" s="18"/>
      <c r="H25" s="9"/>
      <c r="I25" s="9"/>
      <c r="J25" s="9"/>
      <c r="K25" s="9"/>
      <c r="L25" s="9"/>
      <c r="M25" s="9"/>
      <c r="N25" s="10"/>
      <c r="O25">
        <f>E47</f>
        <v>1.0971786833855799</v>
      </c>
      <c r="R25" s="22">
        <f>E25*O25</f>
        <v>46081.504702194354</v>
      </c>
      <c r="S25" s="22">
        <f>R25-E25</f>
        <v>4081.5047021943537</v>
      </c>
    </row>
    <row r="26" spans="2:19" x14ac:dyDescent="0.3">
      <c r="B26" s="2" t="s">
        <v>6</v>
      </c>
      <c r="C26" s="17">
        <v>30000</v>
      </c>
      <c r="D26" s="18">
        <v>40000</v>
      </c>
      <c r="E26" s="18"/>
      <c r="F26" s="18"/>
      <c r="G26" s="18"/>
      <c r="H26" s="9"/>
      <c r="I26" s="9"/>
      <c r="J26" s="9"/>
      <c r="K26" s="9"/>
      <c r="L26" s="9"/>
      <c r="M26" s="9"/>
      <c r="N26" s="10"/>
      <c r="O26">
        <f>D47</f>
        <v>1.2628635895423554</v>
      </c>
      <c r="R26" s="22">
        <f>O26*D26</f>
        <v>50514.543581694219</v>
      </c>
      <c r="S26" s="22">
        <f>R26-D26</f>
        <v>10514.543581694219</v>
      </c>
    </row>
    <row r="27" spans="2:19" x14ac:dyDescent="0.3">
      <c r="B27" s="2" t="s">
        <v>7</v>
      </c>
      <c r="C27" s="17">
        <v>35000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>
        <f>C47</f>
        <v>2.0142674253200568</v>
      </c>
      <c r="R27" s="22">
        <f>O27*C27</f>
        <v>70499.359886201986</v>
      </c>
      <c r="S27" s="22">
        <f>R27-C27</f>
        <v>35499.359886201986</v>
      </c>
    </row>
    <row r="28" spans="2:19" x14ac:dyDescent="0.3">
      <c r="B28" s="2" t="s">
        <v>8</v>
      </c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2:19" x14ac:dyDescent="0.3">
      <c r="B29" s="2" t="s">
        <v>9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2:19" x14ac:dyDescent="0.3">
      <c r="B30" s="2" t="s">
        <v>10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10"/>
    </row>
    <row r="31" spans="2:19" x14ac:dyDescent="0.3">
      <c r="B31" s="2" t="s">
        <v>11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Q31" t="s">
        <v>28</v>
      </c>
      <c r="S31" s="25">
        <f>SUM(S23:S30)</f>
        <v>51595.408170090559</v>
      </c>
    </row>
    <row r="32" spans="2:19" x14ac:dyDescent="0.3">
      <c r="B32" s="2" t="s">
        <v>12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2:14" x14ac:dyDescent="0.3">
      <c r="B33" s="2" t="s">
        <v>13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</row>
    <row r="34" spans="2:14" ht="15" thickBot="1" x14ac:dyDescent="0.35">
      <c r="B34" s="3" t="s">
        <v>14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</row>
    <row r="37" spans="2:14" ht="15" thickBot="1" x14ac:dyDescent="0.35"/>
    <row r="38" spans="2:14" ht="15" thickBot="1" x14ac:dyDescent="0.35">
      <c r="B38" s="31" t="s">
        <v>16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</row>
    <row r="39" spans="2:14" x14ac:dyDescent="0.3">
      <c r="B39" s="26" t="s">
        <v>2</v>
      </c>
      <c r="C39" s="28" t="s">
        <v>1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</row>
    <row r="40" spans="2:14" ht="15" thickBot="1" x14ac:dyDescent="0.35">
      <c r="B40" s="27"/>
      <c r="C40" s="14" t="s">
        <v>25</v>
      </c>
      <c r="D40" s="14" t="s">
        <v>17</v>
      </c>
      <c r="E40" s="14" t="s">
        <v>18</v>
      </c>
      <c r="F40" s="14" t="s">
        <v>19</v>
      </c>
      <c r="G40" s="4"/>
      <c r="H40" s="4"/>
      <c r="I40" s="4"/>
      <c r="J40" s="4"/>
      <c r="K40" s="4"/>
      <c r="L40" s="4"/>
      <c r="M40" s="4"/>
      <c r="N40" s="4"/>
    </row>
    <row r="41" spans="2:14" x14ac:dyDescent="0.3">
      <c r="B41" s="14" t="s">
        <v>3</v>
      </c>
      <c r="C41" s="9">
        <f>D23/C23</f>
        <v>1.6666666666666667</v>
      </c>
      <c r="D41" s="9">
        <f>E23/D23</f>
        <v>1.1599999999999999</v>
      </c>
      <c r="E41" s="9">
        <f>F23/E23</f>
        <v>1.0689655172413792</v>
      </c>
      <c r="F41" s="9">
        <f>G23/F23</f>
        <v>1.032258064516129</v>
      </c>
      <c r="G41" s="6"/>
      <c r="H41" s="6"/>
      <c r="I41" s="6"/>
      <c r="J41" s="6"/>
      <c r="K41" s="6"/>
      <c r="L41" s="6"/>
      <c r="M41" s="6"/>
      <c r="N41" s="7"/>
    </row>
    <row r="42" spans="2:14" x14ac:dyDescent="0.3">
      <c r="B42" s="14" t="s">
        <v>4</v>
      </c>
      <c r="C42" s="9">
        <f>D24/C24</f>
        <v>1.9</v>
      </c>
      <c r="D42" s="9">
        <f>E24/D24</f>
        <v>1.1578947368421053</v>
      </c>
      <c r="E42" s="9">
        <f>F24/E24</f>
        <v>1.0568181818181819</v>
      </c>
      <c r="F42" s="9"/>
      <c r="G42" s="9"/>
      <c r="H42" s="9"/>
      <c r="I42" s="9"/>
      <c r="J42" s="9"/>
      <c r="K42" s="9"/>
      <c r="L42" s="9"/>
      <c r="M42" s="9"/>
      <c r="N42" s="10"/>
    </row>
    <row r="43" spans="2:14" x14ac:dyDescent="0.3">
      <c r="B43" s="14" t="s">
        <v>5</v>
      </c>
      <c r="C43" s="9">
        <f>D25/C25</f>
        <v>1.48</v>
      </c>
      <c r="D43" s="9">
        <f>E25/D25</f>
        <v>1.1351351351351351</v>
      </c>
      <c r="E43" s="9"/>
      <c r="F43" s="9"/>
      <c r="G43" s="9"/>
      <c r="H43" s="9"/>
      <c r="I43" s="9"/>
      <c r="J43" s="9"/>
      <c r="K43" s="9"/>
      <c r="L43" s="9"/>
      <c r="M43" s="9"/>
      <c r="N43" s="10"/>
    </row>
    <row r="44" spans="2:14" x14ac:dyDescent="0.3">
      <c r="B44" s="14" t="s">
        <v>6</v>
      </c>
      <c r="C44" s="9">
        <f>D26/C26</f>
        <v>1.3333333333333333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2:14" x14ac:dyDescent="0.3">
      <c r="B45" s="14" t="s">
        <v>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</row>
    <row r="46" spans="2:14" x14ac:dyDescent="0.3">
      <c r="B46" s="14" t="s">
        <v>8</v>
      </c>
      <c r="C46" s="20">
        <f>AVERAGE(C41:C44)</f>
        <v>1.595</v>
      </c>
      <c r="D46" s="20">
        <f t="shared" ref="D46:F46" si="0">AVERAGE(D41:D44)</f>
        <v>1.1510099573257468</v>
      </c>
      <c r="E46" s="20">
        <f t="shared" si="0"/>
        <v>1.0628918495297806</v>
      </c>
      <c r="F46" s="20">
        <f t="shared" si="0"/>
        <v>1.032258064516129</v>
      </c>
      <c r="G46" s="9" t="s">
        <v>29</v>
      </c>
      <c r="H46" s="9"/>
      <c r="I46" s="9"/>
      <c r="J46" s="9"/>
      <c r="K46" s="9"/>
      <c r="L46" s="9"/>
      <c r="M46" s="9"/>
      <c r="N46" s="10"/>
    </row>
    <row r="47" spans="2:14" x14ac:dyDescent="0.3">
      <c r="B47" s="14" t="s">
        <v>9</v>
      </c>
      <c r="C47" s="9">
        <f>D47*C46</f>
        <v>2.0142674253200568</v>
      </c>
      <c r="D47" s="9">
        <f>E47*D46</f>
        <v>1.2628635895423554</v>
      </c>
      <c r="E47" s="9">
        <f>F47*E46</f>
        <v>1.0971786833855799</v>
      </c>
      <c r="F47" s="9">
        <f>F46</f>
        <v>1.032258064516129</v>
      </c>
      <c r="G47" s="9" t="s">
        <v>30</v>
      </c>
      <c r="H47" s="9"/>
      <c r="I47" s="9"/>
      <c r="J47" s="9"/>
      <c r="K47" s="9"/>
      <c r="L47" s="9"/>
      <c r="M47" s="9"/>
      <c r="N47" s="10"/>
    </row>
    <row r="48" spans="2:14" x14ac:dyDescent="0.3">
      <c r="B48" s="14" t="s">
        <v>10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/>
    </row>
    <row r="49" spans="2:14" x14ac:dyDescent="0.3">
      <c r="B49" s="14" t="s">
        <v>11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</row>
    <row r="50" spans="2:14" x14ac:dyDescent="0.3">
      <c r="B50" s="14" t="s">
        <v>12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/>
    </row>
    <row r="51" spans="2:14" x14ac:dyDescent="0.3">
      <c r="B51" s="14" t="s">
        <v>13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</row>
    <row r="52" spans="2:14" ht="15" thickBot="1" x14ac:dyDescent="0.35">
      <c r="B52" s="14" t="s">
        <v>14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</sheetData>
  <mergeCells count="9">
    <mergeCell ref="B39:B40"/>
    <mergeCell ref="C39:N39"/>
    <mergeCell ref="B3:B4"/>
    <mergeCell ref="C3:N3"/>
    <mergeCell ref="B2:N2"/>
    <mergeCell ref="B20:N20"/>
    <mergeCell ref="B21:B22"/>
    <mergeCell ref="C21:N21"/>
    <mergeCell ref="B38:N38"/>
  </mergeCells>
  <pageMargins left="0.7" right="0.7" top="0.75" bottom="0.75" header="0.3" footer="0.3"/>
  <pageSetup scale="6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workbookViewId="0">
      <selection activeCell="H23" sqref="H23"/>
    </sheetView>
  </sheetViews>
  <sheetFormatPr defaultRowHeight="14.4" x14ac:dyDescent="0.3"/>
  <sheetData>
    <row r="1" spans="2:14" ht="15" thickBot="1" x14ac:dyDescent="0.35"/>
    <row r="2" spans="2:14" ht="15" thickBot="1" x14ac:dyDescent="0.35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2:14" x14ac:dyDescent="0.3">
      <c r="B3" s="26" t="s">
        <v>2</v>
      </c>
      <c r="C3" s="28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</row>
    <row r="4" spans="2:14" ht="15" thickBot="1" x14ac:dyDescent="0.35">
      <c r="B4" s="27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5" spans="2:14" x14ac:dyDescent="0.3">
      <c r="B5" s="1" t="s">
        <v>3</v>
      </c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14" x14ac:dyDescent="0.3">
      <c r="B6" s="2" t="s">
        <v>4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2:14" x14ac:dyDescent="0.3">
      <c r="B7" s="2" t="s">
        <v>5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2:14" x14ac:dyDescent="0.3">
      <c r="B8" s="2" t="s">
        <v>6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2:14" x14ac:dyDescent="0.3">
      <c r="B9" s="2" t="s">
        <v>7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2:14" x14ac:dyDescent="0.3">
      <c r="B10" s="2" t="s">
        <v>8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</row>
    <row r="11" spans="2:14" x14ac:dyDescent="0.3">
      <c r="B11" s="2" t="s">
        <v>9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2:14" x14ac:dyDescent="0.3">
      <c r="B12" s="2" t="s">
        <v>10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2:14" x14ac:dyDescent="0.3">
      <c r="B13" s="2" t="s">
        <v>11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2:14" x14ac:dyDescent="0.3">
      <c r="B14" s="2" t="s">
        <v>12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</row>
    <row r="15" spans="2:14" x14ac:dyDescent="0.3">
      <c r="B15" s="2" t="s">
        <v>13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</row>
    <row r="16" spans="2:14" ht="15" thickBot="1" x14ac:dyDescent="0.35">
      <c r="B16" s="3" t="s">
        <v>14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</row>
  </sheetData>
  <mergeCells count="3">
    <mergeCell ref="B2:N2"/>
    <mergeCell ref="B3:B4"/>
    <mergeCell ref="C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Beckley, Jeffrey A</dc:creator>
  <cp:lastModifiedBy>jeffb_000</cp:lastModifiedBy>
  <cp:lastPrinted>2020-09-24T17:07:51Z</cp:lastPrinted>
  <dcterms:created xsi:type="dcterms:W3CDTF">2020-09-17T17:26:34Z</dcterms:created>
  <dcterms:modified xsi:type="dcterms:W3CDTF">2020-10-01T14:11:58Z</dcterms:modified>
</cp:coreProperties>
</file>