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b4a9c98bb877e1/Documents/Teaching/23 Fall MA 261/"/>
    </mc:Choice>
  </mc:AlternateContent>
  <xr:revisionPtr revIDLastSave="134" documentId="8_{369CDD46-720E-48FA-8356-0724D56D9AA6}" xr6:coauthVersionLast="47" xr6:coauthVersionMax="47" xr10:uidLastSave="{D4FD4E57-E395-48EA-8E4C-DEC3E9E63C16}"/>
  <bookViews>
    <workbookView xWindow="-120" yWindow="-120" windowWidth="29040" windowHeight="15990" xr2:uid="{0627E98A-606D-4778-9410-024133E729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13" i="1" l="1"/>
  <c r="B14" i="1" s="1"/>
  <c r="C27" i="1"/>
  <c r="C32" i="1"/>
  <c r="C34" i="1"/>
  <c r="C35" i="1"/>
  <c r="C33" i="1"/>
  <c r="C31" i="1"/>
  <c r="C30" i="1"/>
  <c r="B19" i="1"/>
  <c r="B20" i="1" s="1"/>
  <c r="C26" i="1"/>
  <c r="C29" i="1"/>
  <c r="C36" i="1"/>
  <c r="C28" i="1"/>
</calcChain>
</file>

<file path=xl/sharedStrings.xml><?xml version="1.0" encoding="utf-8"?>
<sst xmlns="http://schemas.openxmlformats.org/spreadsheetml/2006/main" count="48" uniqueCount="40">
  <si>
    <t>Grade Calculator</t>
  </si>
  <si>
    <t>Enter your Gradebook Scores below:</t>
  </si>
  <si>
    <t>Gradebook Item</t>
  </si>
  <si>
    <t>Score</t>
  </si>
  <si>
    <t>Maximum total score:</t>
  </si>
  <si>
    <t>Maximum Guaranteed Letter Grade:</t>
  </si>
  <si>
    <t>D</t>
  </si>
  <si>
    <t>Cutoff</t>
  </si>
  <si>
    <t>Score Needed</t>
  </si>
  <si>
    <t>Partial score calculation:</t>
  </si>
  <si>
    <t>Please do not edit the cells below:</t>
  </si>
  <si>
    <t>A-</t>
  </si>
  <si>
    <t>B-</t>
  </si>
  <si>
    <t>C-</t>
  </si>
  <si>
    <t>&lt;- Enter your grades here from the Brightspace Gradebook</t>
  </si>
  <si>
    <t>(Assumming you score 100 on the Final Exam)</t>
  </si>
  <si>
    <t>Letter Grade Scale</t>
  </si>
  <si>
    <t>A+</t>
  </si>
  <si>
    <t>B+</t>
  </si>
  <si>
    <t xml:space="preserve">B </t>
  </si>
  <si>
    <t>C+</t>
  </si>
  <si>
    <t>C</t>
  </si>
  <si>
    <t>D+</t>
  </si>
  <si>
    <t>F</t>
  </si>
  <si>
    <t xml:space="preserve">A </t>
  </si>
  <si>
    <t>Score on the Final Exam needed to earn at least:</t>
  </si>
  <si>
    <t>Projected Final Exam Score</t>
  </si>
  <si>
    <t>Total Score</t>
  </si>
  <si>
    <t>Final Letter Grade</t>
  </si>
  <si>
    <t>Exam 1 
(out of 100)</t>
  </si>
  <si>
    <t>Exam 2 
(out of 100)</t>
  </si>
  <si>
    <t>&lt;- Try different potential Final Exam grades here to see your Total Letter Grade</t>
  </si>
  <si>
    <t>Quiz Subtotal (out of 16)</t>
  </si>
  <si>
    <t>Homework Subtotal (out of 16)</t>
  </si>
  <si>
    <t>MA 261</t>
  </si>
  <si>
    <t xml:space="preserve">C </t>
  </si>
  <si>
    <t>A</t>
  </si>
  <si>
    <t>B</t>
  </si>
  <si>
    <t>Letter Grade</t>
  </si>
  <si>
    <t>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</si>
</sst>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0" fillId="5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4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/>
    </xf>
    <xf numFmtId="0" fontId="0" fillId="5" borderId="3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CBF4-6722-4072-B87B-CC0C3F55523F}">
  <dimension ref="A1:K40"/>
  <sheetViews>
    <sheetView tabSelected="1" workbookViewId="0">
      <selection activeCell="E8" sqref="E8"/>
    </sheetView>
  </sheetViews>
  <sheetFormatPr defaultRowHeight="15" x14ac:dyDescent="0.25"/>
  <cols>
    <col min="1" max="1" width="19.42578125" customWidth="1"/>
    <col min="2" max="3" width="12.140625" style="1" customWidth="1"/>
    <col min="4" max="4" width="14.5703125" style="1" customWidth="1"/>
    <col min="5" max="5" width="18.42578125" style="1" customWidth="1"/>
    <col min="6" max="6" width="14.5703125" customWidth="1"/>
  </cols>
  <sheetData>
    <row r="1" spans="1:11" x14ac:dyDescent="0.25">
      <c r="A1" s="3" t="s">
        <v>0</v>
      </c>
    </row>
    <row r="2" spans="1:11" x14ac:dyDescent="0.25">
      <c r="A2" t="s">
        <v>34</v>
      </c>
    </row>
    <row r="3" spans="1:11" x14ac:dyDescent="0.25">
      <c r="A3" t="s">
        <v>39</v>
      </c>
    </row>
    <row r="5" spans="1:11" x14ac:dyDescent="0.25">
      <c r="A5" s="25" t="s">
        <v>1</v>
      </c>
      <c r="B5" s="26"/>
      <c r="C5" s="26"/>
      <c r="D5" s="26"/>
      <c r="E5" s="26"/>
    </row>
    <row r="6" spans="1:11" ht="29.25" customHeight="1" x14ac:dyDescent="0.25">
      <c r="A6" s="8" t="s">
        <v>2</v>
      </c>
      <c r="B6" s="9" t="s">
        <v>29</v>
      </c>
      <c r="C6" s="9" t="s">
        <v>30</v>
      </c>
      <c r="D6" s="9" t="s">
        <v>32</v>
      </c>
      <c r="E6" s="9" t="s">
        <v>33</v>
      </c>
      <c r="F6" s="2"/>
    </row>
    <row r="7" spans="1:11" x14ac:dyDescent="0.25">
      <c r="A7" s="8" t="s">
        <v>3</v>
      </c>
      <c r="B7" s="7">
        <v>76</v>
      </c>
      <c r="C7" s="7">
        <v>79</v>
      </c>
      <c r="D7" s="7">
        <v>13</v>
      </c>
      <c r="E7" s="7">
        <v>15</v>
      </c>
      <c r="F7" s="28" t="s">
        <v>14</v>
      </c>
      <c r="G7" s="29"/>
      <c r="H7" s="29"/>
      <c r="I7" s="29"/>
      <c r="J7" s="29"/>
      <c r="K7" s="29"/>
    </row>
    <row r="9" spans="1:11" x14ac:dyDescent="0.25">
      <c r="A9" t="s">
        <v>10</v>
      </c>
      <c r="D9" s="27"/>
      <c r="E9" s="27"/>
    </row>
    <row r="10" spans="1:11" ht="30" x14ac:dyDescent="0.25">
      <c r="A10" s="10" t="s">
        <v>9</v>
      </c>
      <c r="B10" s="6">
        <f>0.17*B7+0.17*C7+D7+E7</f>
        <v>54.35</v>
      </c>
      <c r="D10" s="22"/>
      <c r="G10" s="30" t="s">
        <v>16</v>
      </c>
      <c r="H10" s="30"/>
    </row>
    <row r="11" spans="1:11" x14ac:dyDescent="0.25">
      <c r="D11" s="22"/>
      <c r="G11" s="13">
        <v>0</v>
      </c>
      <c r="H11" s="13" t="s">
        <v>23</v>
      </c>
    </row>
    <row r="12" spans="1:11" x14ac:dyDescent="0.25">
      <c r="D12" s="4"/>
      <c r="E12" s="23"/>
      <c r="G12" s="13">
        <v>56</v>
      </c>
      <c r="H12" s="13" t="s">
        <v>6</v>
      </c>
    </row>
    <row r="13" spans="1:11" x14ac:dyDescent="0.25">
      <c r="A13" s="11" t="s">
        <v>4</v>
      </c>
      <c r="B13" s="6">
        <f>B10+100*0.34</f>
        <v>88.35</v>
      </c>
      <c r="G13" s="13">
        <v>60</v>
      </c>
      <c r="H13" s="13" t="s">
        <v>22</v>
      </c>
    </row>
    <row r="14" spans="1:11" ht="32.25" customHeight="1" x14ac:dyDescent="0.25">
      <c r="A14" s="12" t="s">
        <v>5</v>
      </c>
      <c r="B14" s="13" t="str">
        <f>VLOOKUP(B13,G11:H22,2,TRUE)</f>
        <v>A-</v>
      </c>
      <c r="C14" s="16"/>
      <c r="G14" s="13">
        <v>64</v>
      </c>
      <c r="H14" s="13" t="s">
        <v>13</v>
      </c>
    </row>
    <row r="15" spans="1:11" x14ac:dyDescent="0.25">
      <c r="A15" s="34" t="s">
        <v>15</v>
      </c>
      <c r="B15" s="34"/>
      <c r="C15" s="34"/>
      <c r="D15" s="34"/>
      <c r="G15" s="13">
        <v>68</v>
      </c>
      <c r="H15" s="13" t="s">
        <v>21</v>
      </c>
    </row>
    <row r="16" spans="1:11" x14ac:dyDescent="0.25">
      <c r="G16" s="13">
        <v>72</v>
      </c>
      <c r="H16" s="13" t="s">
        <v>20</v>
      </c>
    </row>
    <row r="17" spans="1:8" x14ac:dyDescent="0.25">
      <c r="G17" s="13">
        <v>76</v>
      </c>
      <c r="H17" s="13" t="s">
        <v>12</v>
      </c>
    </row>
    <row r="18" spans="1:8" ht="30" x14ac:dyDescent="0.25">
      <c r="A18" s="17" t="s">
        <v>26</v>
      </c>
      <c r="B18" s="19">
        <v>70</v>
      </c>
      <c r="C18" s="35" t="s">
        <v>31</v>
      </c>
      <c r="D18" s="36"/>
      <c r="E18" s="36"/>
      <c r="G18" s="13">
        <v>80</v>
      </c>
      <c r="H18" s="13" t="s">
        <v>19</v>
      </c>
    </row>
    <row r="19" spans="1:8" s="3" customFormat="1" x14ac:dyDescent="0.25">
      <c r="A19" s="18" t="s">
        <v>27</v>
      </c>
      <c r="B19" s="20">
        <f>B10+0.34*B18</f>
        <v>78.150000000000006</v>
      </c>
      <c r="D19" s="4"/>
      <c r="E19" s="4"/>
      <c r="F19"/>
      <c r="G19" s="13">
        <v>84</v>
      </c>
      <c r="H19" s="13" t="s">
        <v>18</v>
      </c>
    </row>
    <row r="20" spans="1:8" x14ac:dyDescent="0.25">
      <c r="A20" s="18" t="s">
        <v>28</v>
      </c>
      <c r="B20" s="13" t="str">
        <f>VLOOKUP(B19,G11:H22,2,TRUE)</f>
        <v>B-</v>
      </c>
      <c r="G20" s="13">
        <v>88</v>
      </c>
      <c r="H20" s="13" t="s">
        <v>11</v>
      </c>
    </row>
    <row r="21" spans="1:8" x14ac:dyDescent="0.25">
      <c r="G21" s="13">
        <v>92</v>
      </c>
      <c r="H21" s="13" t="s">
        <v>24</v>
      </c>
    </row>
    <row r="22" spans="1:8" x14ac:dyDescent="0.25">
      <c r="G22" s="13">
        <v>96</v>
      </c>
      <c r="H22" s="13" t="s">
        <v>17</v>
      </c>
    </row>
    <row r="24" spans="1:8" x14ac:dyDescent="0.25">
      <c r="A24" s="33" t="s">
        <v>25</v>
      </c>
      <c r="B24" s="33"/>
      <c r="C24" s="33"/>
    </row>
    <row r="25" spans="1:8" ht="30" x14ac:dyDescent="0.25">
      <c r="A25" s="5" t="s">
        <v>38</v>
      </c>
      <c r="B25" s="5" t="s">
        <v>7</v>
      </c>
      <c r="C25" s="5" t="s">
        <v>8</v>
      </c>
    </row>
    <row r="26" spans="1:8" x14ac:dyDescent="0.25">
      <c r="A26" s="24" t="s">
        <v>17</v>
      </c>
      <c r="B26" s="24">
        <v>96</v>
      </c>
      <c r="C26" s="21">
        <f>(B26-$B$10)/0.34</f>
        <v>122.49999999999999</v>
      </c>
    </row>
    <row r="27" spans="1:8" x14ac:dyDescent="0.25">
      <c r="A27" s="24" t="s">
        <v>36</v>
      </c>
      <c r="B27" s="24">
        <v>92</v>
      </c>
      <c r="C27" s="21">
        <f t="shared" ref="C27:C36" si="0">(B27-$B$10)/0.34</f>
        <v>110.73529411764704</v>
      </c>
    </row>
    <row r="28" spans="1:8" x14ac:dyDescent="0.25">
      <c r="A28" s="6" t="s">
        <v>11</v>
      </c>
      <c r="B28" s="6">
        <v>88</v>
      </c>
      <c r="C28" s="21">
        <f t="shared" si="0"/>
        <v>98.970588235294102</v>
      </c>
      <c r="D28" s="14"/>
      <c r="E28" s="14"/>
    </row>
    <row r="29" spans="1:8" x14ac:dyDescent="0.25">
      <c r="A29" s="6" t="s">
        <v>18</v>
      </c>
      <c r="B29" s="6">
        <v>84</v>
      </c>
      <c r="C29" s="21">
        <f t="shared" si="0"/>
        <v>87.20588235294116</v>
      </c>
      <c r="D29" s="14"/>
      <c r="E29" s="14"/>
    </row>
    <row r="30" spans="1:8" x14ac:dyDescent="0.25">
      <c r="A30" s="6" t="s">
        <v>37</v>
      </c>
      <c r="B30" s="6">
        <v>80</v>
      </c>
      <c r="C30" s="21">
        <f t="shared" si="0"/>
        <v>75.441176470588232</v>
      </c>
      <c r="D30" s="14"/>
      <c r="E30" s="14"/>
    </row>
    <row r="31" spans="1:8" x14ac:dyDescent="0.25">
      <c r="A31" s="6" t="s">
        <v>12</v>
      </c>
      <c r="B31" s="6">
        <v>76</v>
      </c>
      <c r="C31" s="21">
        <f t="shared" si="0"/>
        <v>63.676470588235283</v>
      </c>
      <c r="D31" s="15"/>
      <c r="E31" s="15"/>
    </row>
    <row r="32" spans="1:8" x14ac:dyDescent="0.25">
      <c r="A32" s="6" t="s">
        <v>20</v>
      </c>
      <c r="B32" s="6">
        <v>72</v>
      </c>
      <c r="C32" s="21">
        <f t="shared" si="0"/>
        <v>51.911764705882348</v>
      </c>
      <c r="D32" s="15"/>
      <c r="E32" s="15"/>
    </row>
    <row r="33" spans="1:5" x14ac:dyDescent="0.25">
      <c r="A33" s="6" t="s">
        <v>35</v>
      </c>
      <c r="B33" s="6">
        <v>68</v>
      </c>
      <c r="C33" s="21">
        <f t="shared" si="0"/>
        <v>40.147058823529406</v>
      </c>
      <c r="D33" s="15"/>
      <c r="E33" s="15"/>
    </row>
    <row r="34" spans="1:5" x14ac:dyDescent="0.25">
      <c r="A34" s="6" t="s">
        <v>13</v>
      </c>
      <c r="B34" s="6">
        <v>64</v>
      </c>
      <c r="C34" s="21">
        <f t="shared" si="0"/>
        <v>28.382352941176464</v>
      </c>
    </row>
    <row r="35" spans="1:5" x14ac:dyDescent="0.25">
      <c r="A35" s="6" t="s">
        <v>22</v>
      </c>
      <c r="B35" s="6">
        <v>60</v>
      </c>
      <c r="C35" s="21">
        <f t="shared" si="0"/>
        <v>16.617647058823525</v>
      </c>
    </row>
    <row r="36" spans="1:5" x14ac:dyDescent="0.25">
      <c r="A36" s="6" t="s">
        <v>6</v>
      </c>
      <c r="B36" s="6">
        <v>56</v>
      </c>
      <c r="C36" s="21">
        <f t="shared" si="0"/>
        <v>4.8529411764705834</v>
      </c>
      <c r="D36" s="14"/>
      <c r="E36" s="14"/>
    </row>
    <row r="37" spans="1:5" ht="42" customHeight="1" x14ac:dyDescent="0.25">
      <c r="A37" s="32"/>
      <c r="B37" s="32"/>
      <c r="C37" s="32"/>
      <c r="D37" s="32"/>
      <c r="E37" s="32"/>
    </row>
    <row r="39" spans="1:5" x14ac:dyDescent="0.25">
      <c r="A39" s="31"/>
      <c r="B39" s="31"/>
      <c r="C39" s="31"/>
      <c r="D39" s="31"/>
      <c r="E39" s="31"/>
    </row>
    <row r="40" spans="1:5" ht="57" customHeight="1" x14ac:dyDescent="0.25">
      <c r="A40" s="32"/>
      <c r="B40" s="32"/>
      <c r="C40" s="32"/>
      <c r="D40" s="32"/>
      <c r="E40" s="32"/>
    </row>
  </sheetData>
  <mergeCells count="10">
    <mergeCell ref="A40:E40"/>
    <mergeCell ref="A24:C24"/>
    <mergeCell ref="A15:D15"/>
    <mergeCell ref="C18:E18"/>
    <mergeCell ref="A37:E37"/>
    <mergeCell ref="A5:E5"/>
    <mergeCell ref="D9:E9"/>
    <mergeCell ref="F7:K7"/>
    <mergeCell ref="G10:H10"/>
    <mergeCell ref="A39:E39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Kaitlyn Hood</dc:creator>
  <cp:lastModifiedBy>Kaitlyn Tuley</cp:lastModifiedBy>
  <dcterms:created xsi:type="dcterms:W3CDTF">2022-10-24T15:13:35Z</dcterms:created>
  <dcterms:modified xsi:type="dcterms:W3CDTF">2023-11-28T18:32:49Z</dcterms:modified>
</cp:coreProperties>
</file>