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dia/image1.png" ContentType="image/png"/>
  <Override PartName="/xl/_rels/workbook.xml.rels" ContentType="application/vnd.openxmlformats-package.relationships+xml"/>
  <Override PartName="/xl/drawings/drawing1.xml" ContentType="application/vnd.openxmlformats-officedocument.drawing+xml"/>
  <Override PartName="/xl/drawings/_rels/drawing1.xml.rels" ContentType="application/vnd.openxmlformats-package.relationships+xml"/>
  <Override PartName="/xl/worksheets/_rels/sheet1.xml.rels" ContentType="application/vnd.openxmlformats-package.relationships+xml"/>
  <Override PartName="/xl/worksheets/sheet1.xml" ContentType="application/vnd.openxmlformats-officedocument.spreadsheetml.worksheet+xml"/>
  <Override PartName="/xl/worksheets/sheet3.xml" ContentType="application/vnd.openxmlformats-officedocument.spreadsheetml.worksheet+xml"/>
  <Override PartName="/xl/worksheets/sheet2.xml" ContentType="application/vnd.openxmlformats-officedocument.spreadsheetml.worksheet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xl/sharedStrings.xml" ContentType="application/vnd.openxmlformats-officedocument.spreadsheetml.sharedString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432" windowHeight="8192" windowWidth="16384" xWindow="0" yWindow="0"/>
  </bookViews>
  <sheets>
    <sheet name="Sheet1" sheetId="1" state="visible" r:id="rId2"/>
    <sheet name="Sheet2" sheetId="2" state="visible" r:id="rId3"/>
    <sheet name="Sheet3" sheetId="3" state="visible" r:id="rId4"/>
  </sheets>
  <calcPr iterateCount="100" refMode="A1" iterate="false" iterateDelta="0.0001"/>
</workbook>
</file>

<file path=xl/sharedStrings.xml><?xml version="1.0" encoding="utf-8"?>
<sst xmlns="http://schemas.openxmlformats.org/spreadsheetml/2006/main" count="41" uniqueCount="39">
  <si>
    <t>Item</t>
  </si>
  <si>
    <t>Actual</t>
  </si>
  <si>
    <t>gastado o comprometido</t>
  </si>
  <si>
    <t>Quedan</t>
  </si>
  <si>
    <t>Nueva propuesta</t>
  </si>
  <si>
    <t>Becas</t>
  </si>
  <si>
    <t>Bienes de Capital</t>
  </si>
  <si>
    <t>server LPN</t>
  </si>
  <si>
    <t>Infraestructura</t>
  </si>
  <si>
    <t>Materiales e insumos</t>
  </si>
  <si>
    <t>Consultorías</t>
  </si>
  <si>
    <t>Recursos Humanos</t>
  </si>
  <si>
    <t>Viajes y viáticos</t>
  </si>
  <si>
    <t>Otros Costos</t>
  </si>
  <si>
    <t>TOTAL</t>
  </si>
  <si>
    <t>ingresa</t>
  </si>
  <si>
    <t>egresa</t>
  </si>
  <si>
    <t>$/mes</t>
  </si>
  <si>
    <t>Renuncia</t>
  </si>
  <si>
    <t>Cant. Meses</t>
  </si>
  <si>
    <t>Total $</t>
  </si>
  <si>
    <t>UNLP 01</t>
  </si>
  <si>
    <t>capacitación</t>
  </si>
  <si>
    <t>HAWRYSZCZUK, Rocío Sabrina</t>
  </si>
  <si>
    <t>UNLP 02</t>
  </si>
  <si>
    <t>CASTROMAN, Gabriel Alejandro</t>
  </si>
  <si>
    <t>UNLP 03</t>
  </si>
  <si>
    <t>inicio</t>
  </si>
  <si>
    <t>MARTINEZ CORREDOR, Robiel</t>
  </si>
  <si>
    <t>Viajes, viáticos, honorarios</t>
  </si>
  <si>
    <t>total</t>
  </si>
  <si>
    <t>Desembolso</t>
  </si>
  <si>
    <t>$</t>
  </si>
  <si>
    <t>falta gastar</t>
  </si>
  <si>
    <r>
      <t xml:space="preserve">-</t>
    </r>
    <r>
      <rPr>
        <rFont val="Times New Roman"/>
        <charset val="1"/>
        <family val="1"/>
        <color rgb="00000000"/>
        <sz val="7"/>
      </rPr>
      <t xml:space="preserve">       </t>
    </r>
    <r>
      <rPr>
        <rFont val="Arial"/>
        <charset val="1"/>
        <family val="2"/>
        <color rgb="00000000"/>
        <sz val="10"/>
      </rPr>
      <t xml:space="preserve">Juan Enrique Santos 3 viajes a Hungria, Roma y EEUU viáticos y pasajes: $47.182</t>
    </r>
  </si>
  <si>
    <r>
      <t xml:space="preserve">-</t>
    </r>
    <r>
      <rPr>
        <rFont val="Times New Roman"/>
        <charset val="1"/>
        <family val="1"/>
        <color rgb="00000000"/>
        <sz val="7"/>
      </rPr>
      <t xml:space="preserve">       </t>
    </r>
    <r>
      <rPr>
        <rFont val="Arial"/>
        <charset val="1"/>
        <family val="2"/>
        <color rgb="00000000"/>
        <sz val="10"/>
      </rPr>
      <t xml:space="preserve">Carcione viaje desde Italia viáticos: $15.065</t>
    </r>
  </si>
  <si>
    <r>
      <t xml:space="preserve">-</t>
    </r>
    <r>
      <rPr>
        <rFont val="Times New Roman"/>
        <charset val="1"/>
        <family val="1"/>
        <color rgb="00000000"/>
        <sz val="7"/>
      </rPr>
      <t xml:space="preserve">       </t>
    </r>
    <r>
      <rPr>
        <rFont val="Arial"/>
        <charset val="1"/>
        <family val="2"/>
        <color rgb="00000000"/>
        <sz val="10"/>
      </rPr>
      <t xml:space="preserve">Viáticos nacionales: $4864</t>
    </r>
  </si>
  <si>
    <r>
      <t xml:space="preserve">-</t>
    </r>
    <r>
      <rPr>
        <rFont val="Times New Roman"/>
        <charset val="1"/>
        <family val="1"/>
        <color rgb="00000000"/>
        <sz val="7"/>
      </rPr>
      <t xml:space="preserve">       </t>
    </r>
    <r>
      <rPr>
        <rFont val="Arial"/>
        <charset val="1"/>
        <family val="2"/>
        <color rgb="00000000"/>
        <sz val="10"/>
      </rPr>
      <t xml:space="preserve">C}Inscripción a congresos: $6.250</t>
    </r>
  </si>
  <si>
    <t>Bienes de capital</t>
  </si>
</sst>
</file>

<file path=xl/styles.xml><?xml version="1.0" encoding="utf-8"?>
<styleSheet xmlns="http://schemas.openxmlformats.org/spreadsheetml/2006/main">
  <numFmts count="5">
    <numFmt formatCode="GENERAL" numFmtId="164"/>
    <numFmt formatCode="#,##0.00" numFmtId="165"/>
    <numFmt formatCode="GENERAL" numFmtId="166"/>
    <numFmt formatCode="M/D/YYYY" numFmtId="167"/>
    <numFmt formatCode="0" numFmtId="168"/>
  </numFmts>
  <fonts count="13">
    <font>
      <name val="Calibri"/>
      <charset val="1"/>
      <family val="2"/>
      <color rgb="00000000"/>
      <sz val="11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  <font>
      <name val="Calibri"/>
      <charset val="1"/>
      <family val="2"/>
      <b val="true"/>
      <color rgb="00000000"/>
      <sz val="14"/>
    </font>
    <font>
      <name val="Calibri"/>
      <charset val="1"/>
      <family val="2"/>
      <color rgb="00000000"/>
      <sz val="14"/>
    </font>
    <font>
      <name val="Calibri"/>
      <charset val="1"/>
      <family val="2"/>
      <color rgb="00000000"/>
      <sz val="12"/>
    </font>
    <font>
      <name val="Calibri"/>
      <charset val="1"/>
      <family val="2"/>
      <b val="true"/>
      <color rgb="00000000"/>
      <sz val="11"/>
    </font>
    <font>
      <name val="Calibri"/>
      <charset val="1"/>
      <family val="2"/>
      <b val="true"/>
      <color rgb="00FF0000"/>
      <sz val="11"/>
    </font>
    <font>
      <name val="Calibri"/>
      <charset val="1"/>
      <family val="2"/>
      <sz val="11"/>
    </font>
    <font>
      <name val="Arial"/>
      <charset val="1"/>
      <family val="2"/>
      <color rgb="00000000"/>
      <sz val="10"/>
    </font>
    <font>
      <name val="Times New Roman"/>
      <charset val="1"/>
      <family val="1"/>
      <color rgb="00000000"/>
      <sz val="7"/>
    </font>
    <font>
      <name val="Calibri"/>
      <charset val="1"/>
      <family val="2"/>
      <b val="true"/>
      <color rgb="00C00000"/>
      <sz val="11"/>
    </font>
  </fonts>
  <fills count="5">
    <fill>
      <patternFill patternType="none"/>
    </fill>
    <fill>
      <patternFill patternType="gray125"/>
    </fill>
    <fill>
      <patternFill patternType="solid">
        <fgColor rgb="0092D050"/>
        <bgColor rgb="00C0C0C0"/>
      </patternFill>
    </fill>
    <fill>
      <patternFill patternType="solid">
        <fgColor rgb="00D99694"/>
        <bgColor rgb="00FF99CC"/>
      </patternFill>
    </fill>
    <fill>
      <patternFill patternType="solid">
        <fgColor rgb="00FF0000"/>
        <bgColor rgb="00C00000"/>
      </patternFill>
    </fill>
  </fills>
  <borders count="10">
    <border diagonalDown="false" diagonalUp="false">
      <left/>
      <right/>
      <top/>
      <bottom/>
      <diagonal/>
    </border>
    <border diagonalDown="false" diagonalUp="false">
      <left style="thin"/>
      <right style="thin"/>
      <top style="thin"/>
      <bottom style="thin"/>
      <diagonal/>
    </border>
    <border diagonalDown="false" diagonalUp="false">
      <left style="thin"/>
      <right style="thin"/>
      <top style="thin"/>
      <bottom/>
      <diagonal/>
    </border>
    <border diagonalDown="false" diagonalUp="false">
      <left style="medium"/>
      <right style="medium"/>
      <top/>
      <bottom style="medium"/>
      <diagonal/>
    </border>
    <border diagonalDown="false" diagonalUp="false">
      <left style="medium"/>
      <right/>
      <top/>
      <bottom style="medium"/>
      <diagonal/>
    </border>
    <border diagonalDown="false" diagonalUp="false">
      <left style="medium"/>
      <right style="medium"/>
      <top style="medium"/>
      <bottom style="medium"/>
      <diagonal/>
    </border>
    <border diagonalDown="false" diagonalUp="false">
      <left style="medium"/>
      <right style="thin"/>
      <top style="medium"/>
      <bottom style="medium"/>
      <diagonal/>
    </border>
    <border diagonalDown="false" diagonalUp="false">
      <left style="thin"/>
      <right style="medium"/>
      <top style="medium"/>
      <bottom style="medium"/>
      <diagonal/>
    </border>
    <border diagonalDown="false" diagonalUp="false">
      <left/>
      <right style="medium"/>
      <top style="medium"/>
      <bottom style="medium"/>
      <diagonal/>
    </border>
    <border diagonalDown="false" diagonalUp="false">
      <left style="thin"/>
      <right/>
      <top style="thin"/>
      <bottom style="thin"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30">
    <xf applyAlignment="false" applyBorder="false" applyFont="false" applyProtection="false" borderId="0" fillId="0" fontId="0" numFmtId="164" xfId="0"/>
    <xf applyAlignment="false" applyBorder="true" applyFont="true" applyProtection="false" borderId="1" fillId="2" fontId="4" numFmtId="164" xfId="0"/>
    <xf applyAlignment="true" applyBorder="true" applyFont="true" applyProtection="false" borderId="1" fillId="2" fontId="4" numFmtId="164" xfId="0">
      <alignment horizontal="general" indent="0" shrinkToFit="false" textRotation="0" vertical="bottom" wrapText="true"/>
    </xf>
    <xf applyAlignment="false" applyBorder="true" applyFont="true" applyProtection="false" borderId="2" fillId="2" fontId="4" numFmtId="164" xfId="0"/>
    <xf applyAlignment="false" applyBorder="false" applyFont="true" applyProtection="false" borderId="0" fillId="0" fontId="5" numFmtId="164" xfId="0"/>
    <xf applyAlignment="true" applyBorder="true" applyFont="true" applyProtection="false" borderId="3" fillId="0" fontId="6" numFmtId="164" xfId="0">
      <alignment horizontal="justify" indent="0" shrinkToFit="false" textRotation="0" vertical="center" wrapText="true"/>
    </xf>
    <xf applyAlignment="true" applyBorder="true" applyFont="true" applyProtection="false" borderId="4" fillId="0" fontId="6" numFmtId="165" xfId="0">
      <alignment horizontal="right" indent="0" shrinkToFit="false" textRotation="0" vertical="center" wrapText="true"/>
    </xf>
    <xf applyAlignment="true" applyBorder="true" applyFont="true" applyProtection="false" borderId="5" fillId="0" fontId="6" numFmtId="165" xfId="0">
      <alignment horizontal="right" indent="0" shrinkToFit="false" textRotation="0" vertical="center" wrapText="true"/>
    </xf>
    <xf applyAlignment="true" applyBorder="true" applyFont="true" applyProtection="false" borderId="3" fillId="0" fontId="6" numFmtId="165" xfId="0">
      <alignment horizontal="right" indent="0" shrinkToFit="false" textRotation="0" vertical="center" wrapText="true"/>
    </xf>
    <xf applyAlignment="false" applyBorder="false" applyFont="false" applyProtection="false" borderId="0" fillId="0" fontId="0" numFmtId="166" xfId="0"/>
    <xf applyAlignment="true" applyBorder="true" applyFont="true" applyProtection="false" borderId="6" fillId="2" fontId="4" numFmtId="164" xfId="0">
      <alignment horizontal="justify" indent="0" shrinkToFit="false" textRotation="0" vertical="center" wrapText="true"/>
    </xf>
    <xf applyAlignment="false" applyBorder="true" applyFont="true" applyProtection="false" borderId="7" fillId="2" fontId="4" numFmtId="165" xfId="0"/>
    <xf applyAlignment="false" applyBorder="true" applyFont="true" applyProtection="false" borderId="5" fillId="3" fontId="5" numFmtId="165" xfId="0"/>
    <xf applyAlignment="false" applyBorder="true" applyFont="true" applyProtection="false" borderId="8" fillId="0" fontId="5" numFmtId="165" xfId="0"/>
    <xf applyAlignment="false" applyBorder="false" applyFont="true" applyProtection="false" borderId="0" fillId="0" fontId="4" numFmtId="164" xfId="0"/>
    <xf applyAlignment="false" applyBorder="true" applyFont="true" applyProtection="false" borderId="1" fillId="0" fontId="0" numFmtId="164" xfId="0"/>
    <xf applyAlignment="false" applyBorder="true" applyFont="true" applyProtection="false" borderId="1" fillId="0" fontId="7" numFmtId="164" xfId="0"/>
    <xf applyAlignment="false" applyBorder="true" applyFont="true" applyProtection="false" borderId="9" fillId="0" fontId="0" numFmtId="164" xfId="0"/>
    <xf applyAlignment="false" applyBorder="true" applyFont="false" applyProtection="false" borderId="1" fillId="0" fontId="0" numFmtId="167" xfId="0"/>
    <xf applyAlignment="false" applyBorder="true" applyFont="false" applyProtection="false" borderId="1" fillId="0" fontId="0" numFmtId="168" xfId="0"/>
    <xf applyAlignment="false" applyBorder="true" applyFont="true" applyProtection="false" borderId="9" fillId="4" fontId="0" numFmtId="164" xfId="0"/>
    <xf applyAlignment="false" applyBorder="true" applyFont="false" applyProtection="false" borderId="1" fillId="4" fontId="0" numFmtId="167" xfId="0"/>
    <xf applyAlignment="false" applyBorder="true" applyFont="true" applyProtection="false" borderId="1" fillId="0" fontId="8" numFmtId="167" xfId="0"/>
    <xf applyAlignment="false" applyBorder="true" applyFont="true" applyProtection="false" borderId="1" fillId="0" fontId="9" numFmtId="168" xfId="0"/>
    <xf applyAlignment="false" applyBorder="true" applyFont="true" applyProtection="false" borderId="1" fillId="0" fontId="8" numFmtId="164" xfId="0"/>
    <xf applyAlignment="false" applyBorder="false" applyFont="true" applyProtection="false" borderId="0" fillId="0" fontId="7" numFmtId="164" xfId="0"/>
    <xf applyAlignment="true" applyBorder="true" applyFont="true" applyProtection="false" borderId="1" fillId="0" fontId="0" numFmtId="164" xfId="0">
      <alignment horizontal="right" indent="0" shrinkToFit="false" textRotation="0" vertical="bottom" wrapText="false"/>
    </xf>
    <xf applyAlignment="false" applyBorder="true" applyFont="true" applyProtection="false" borderId="1" fillId="0" fontId="0" numFmtId="164" xfId="0"/>
    <xf applyAlignment="true" applyBorder="false" applyFont="true" applyProtection="false" borderId="0" fillId="0" fontId="10" numFmtId="164" xfId="0">
      <alignment horizontal="left" indent="5" shrinkToFit="false" textRotation="0" vertical="center" wrapText="false"/>
    </xf>
    <xf applyAlignment="false" applyBorder="false" applyFont="true" applyProtection="false" borderId="0" fillId="0" fontId="12" numFmtId="164" xfId="0"/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C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D99694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2D05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<Relationship Id="rId3" Type="http://schemas.openxmlformats.org/officeDocument/2006/relationships/worksheet" Target="worksheets/sheet2.xml"/><Relationship Id="rId4" Type="http://schemas.openxmlformats.org/officeDocument/2006/relationships/worksheet" Target="worksheets/sheet3.xml"/><Relationship Id="rId5" Type="http://schemas.openxmlformats.org/officeDocument/2006/relationships/sharedStrings" Target="sharedStrings.xml"/>
</Relationships>
</file>

<file path=xl/drawings/_rels/drawing1.xml.rels><?xml version="1.0" encoding="UTF-8"?>
<Relationships xmlns="http://schemas.openxmlformats.org/package/2006/relationships"><Relationship Id="rId1" Type="http://schemas.openxmlformats.org/officeDocument/2006/relationships/image" Target="../media/image1.png"/>
</Relationships>
</file>

<file path=xl/drawings/drawing1.xml><?xml version="1.0" encoding="utf-8"?>
<xdr:wsDr xmlns:a="http://schemas.openxmlformats.org/drawingml/2006/main" xmlns:r="http://schemas.openxmlformats.org/officeDocument/2006/relationships" xmlns:xdr="http://schemas.openxmlformats.org/drawingml/2006/spreadsheetDrawing">
  <xdr:twoCellAnchor editAs="oneCell">
    <xdr:from>
      <xdr:col>0</xdr:col>
      <xdr:colOff>19080</xdr:colOff>
      <xdr:row>33</xdr:row>
      <xdr:rowOff>147600</xdr:rowOff>
    </xdr:from>
    <xdr:to>
      <xdr:col>3</xdr:col>
      <xdr:colOff>884160</xdr:colOff>
      <xdr:row>52</xdr:row>
      <xdr:rowOff>169560</xdr:rowOff>
    </xdr:to>
    <xdr:pic>
      <xdr:nvPicPr>
        <xdr:cNvPr descr="" id="0" name="1 Imagen"/>
        <xdr:cNvPicPr/>
      </xdr:nvPicPr>
      <xdr:blipFill>
        <a:blip r:embed="rId1"/>
        <a:stretch>
          <a:fillRect/>
        </a:stretch>
      </xdr:blipFill>
      <xdr:spPr>
        <a:xfrm>
          <a:off x="19080" y="6602760"/>
          <a:ext cx="6051960" cy="3387600"/>
        </a:xfrm>
        <a:prstGeom prst="rect">
          <a:avLst/>
        </a:prstGeom>
      </xdr:spPr>
    </xdr:pic>
    <xdr:clientData/>
  </xdr:twoCellAnchor>
</xdr:wsDr>
</file>

<file path=xl/worksheets/_rels/sheet1.xml.rels><?xml version="1.0" encoding="UTF-8"?>
<Relationships xmlns="http://schemas.openxmlformats.org/package/2006/relationships"><Relationship Id="rId1" Type="http://schemas.openxmlformats.org/officeDocument/2006/relationships/drawing" Target="../drawings/drawing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K29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E11" activeCellId="0" pane="topLeft" sqref="E11"/>
    </sheetView>
  </sheetViews>
  <cols>
    <col collapsed="false" hidden="false" max="1" min="1" style="0" width="22.7607843137255"/>
    <col collapsed="false" hidden="false" max="2" min="2" style="0" width="16.4"/>
    <col collapsed="false" hidden="false" max="3" min="3" style="0" width="19.6352941176471"/>
    <col collapsed="false" hidden="false" max="4" min="4" style="0" width="22.4235294117647"/>
    <col collapsed="false" hidden="false" max="5" min="5" style="0" width="23.7647058823529"/>
    <col collapsed="false" hidden="false" max="257" min="6" style="0" width="11.6039215686275"/>
  </cols>
  <sheetData>
    <row collapsed="false" customFormat="true" customHeight="false" hidden="false" ht="34.3" outlineLevel="0" r="1" s="4">
      <c r="A1" s="1" t="s">
        <v>0</v>
      </c>
      <c r="B1" s="1" t="s">
        <v>1</v>
      </c>
      <c r="C1" s="2" t="s">
        <v>2</v>
      </c>
      <c r="D1" s="1" t="s">
        <v>3</v>
      </c>
      <c r="E1" s="3" t="s">
        <v>4</v>
      </c>
    </row>
    <row collapsed="false" customFormat="false" customHeight="false" hidden="false" ht="15.65" outlineLevel="0" r="2">
      <c r="A2" s="5" t="s">
        <v>5</v>
      </c>
      <c r="B2" s="6" t="n">
        <v>850128</v>
      </c>
      <c r="C2" s="6" t="n">
        <v>239236</v>
      </c>
      <c r="D2" s="6" t="n">
        <f aca="false">B2-C2</f>
        <v>610892</v>
      </c>
      <c r="E2" s="7" t="n">
        <v>0</v>
      </c>
    </row>
    <row collapsed="false" customFormat="false" customHeight="false" hidden="false" ht="15.65" outlineLevel="0" r="3">
      <c r="A3" s="5" t="s">
        <v>6</v>
      </c>
      <c r="B3" s="6" t="n">
        <v>85850</v>
      </c>
      <c r="C3" s="6"/>
      <c r="D3" s="6" t="n">
        <f aca="false">B3-C3</f>
        <v>85850</v>
      </c>
      <c r="E3" s="8" t="n">
        <v>251850</v>
      </c>
      <c r="F3" s="0" t="s">
        <v>7</v>
      </c>
    </row>
    <row collapsed="false" customFormat="false" customHeight="false" hidden="false" ht="15.65" outlineLevel="0" r="4">
      <c r="A4" s="5" t="s">
        <v>8</v>
      </c>
      <c r="B4" s="6" t="n">
        <v>190000</v>
      </c>
      <c r="C4" s="6"/>
      <c r="D4" s="6" t="n">
        <f aca="false">B4-C4</f>
        <v>190000</v>
      </c>
      <c r="E4" s="8" t="n">
        <v>400000</v>
      </c>
      <c r="H4" s="9" t="n">
        <f aca="false">3240*12</f>
        <v>38880</v>
      </c>
    </row>
    <row collapsed="false" customFormat="false" customHeight="false" hidden="false" ht="15.65" outlineLevel="0" r="5">
      <c r="A5" s="5" t="s">
        <v>9</v>
      </c>
      <c r="B5" s="6" t="n">
        <v>50000</v>
      </c>
      <c r="C5" s="6"/>
      <c r="D5" s="6" t="n">
        <f aca="false">B5-C5</f>
        <v>50000</v>
      </c>
      <c r="E5" s="8" t="n">
        <v>50000</v>
      </c>
      <c r="H5" s="9" t="n">
        <f aca="false">6000*12</f>
        <v>72000</v>
      </c>
    </row>
    <row collapsed="false" customFormat="false" customHeight="false" hidden="false" ht="15.65" outlineLevel="0" r="6">
      <c r="A6" s="5" t="s">
        <v>10</v>
      </c>
      <c r="B6" s="6" t="n">
        <v>330824.02</v>
      </c>
      <c r="C6" s="6" t="n">
        <v>8047.8</v>
      </c>
      <c r="D6" s="6" t="n">
        <f aca="false">B6-C6</f>
        <v>322776.22</v>
      </c>
      <c r="E6" s="8" t="n">
        <v>120000</v>
      </c>
      <c r="H6" s="9" t="n">
        <f aca="false">9000*12</f>
        <v>108000</v>
      </c>
    </row>
    <row collapsed="false" customFormat="false" customHeight="false" hidden="false" ht="15.65" outlineLevel="0" r="7">
      <c r="A7" s="5" t="s">
        <v>11</v>
      </c>
      <c r="B7" s="6" t="n">
        <v>0</v>
      </c>
      <c r="C7" s="6"/>
      <c r="D7" s="6" t="n">
        <f aca="false">B7-C7</f>
        <v>0</v>
      </c>
      <c r="E7" s="8" t="n">
        <v>160000</v>
      </c>
    </row>
    <row collapsed="false" customFormat="false" customHeight="false" hidden="false" ht="15.65" outlineLevel="0" r="8">
      <c r="A8" s="5" t="s">
        <v>12</v>
      </c>
      <c r="B8" s="6" t="n">
        <v>116426.36</v>
      </c>
      <c r="C8" s="6" t="n">
        <v>73631</v>
      </c>
      <c r="D8" s="6" t="n">
        <f aca="false">B8-C8</f>
        <v>42795.36</v>
      </c>
      <c r="E8" s="8" t="n">
        <v>310000</v>
      </c>
    </row>
    <row collapsed="false" customFormat="false" customHeight="false" hidden="false" ht="15.65" outlineLevel="0" r="9">
      <c r="A9" s="5" t="s">
        <v>13</v>
      </c>
      <c r="B9" s="6" t="n">
        <v>139473.68</v>
      </c>
      <c r="C9" s="6" t="n">
        <f aca="false">107737*1.21</f>
        <v>130361.77</v>
      </c>
      <c r="D9" s="6" t="n">
        <f aca="false">B9-C9</f>
        <v>9111.91</v>
      </c>
      <c r="E9" s="8" t="n">
        <v>19575.49</v>
      </c>
    </row>
    <row collapsed="false" customFormat="true" customHeight="false" hidden="false" ht="17.9" outlineLevel="0" r="11" s="4">
      <c r="A11" s="10" t="s">
        <v>14</v>
      </c>
      <c r="B11" s="11" t="n">
        <f aca="false">SUM(B2:B9)</f>
        <v>1762702.06</v>
      </c>
      <c r="C11" s="11" t="n">
        <f aca="false">SUM(C2:C9)</f>
        <v>451276.57</v>
      </c>
      <c r="D11" s="12" t="n">
        <f aca="false">SUM(D2:D9)</f>
        <v>1311425.49</v>
      </c>
      <c r="E11" s="13" t="n">
        <f aca="false">SUM(E2:E9)</f>
        <v>1311425.49</v>
      </c>
    </row>
    <row collapsed="false" customFormat="false" customHeight="false" hidden="false" ht="17.6" outlineLevel="0" r="15">
      <c r="A15" s="14" t="s">
        <v>5</v>
      </c>
      <c r="D15" s="15" t="s">
        <v>15</v>
      </c>
      <c r="E15" s="15" t="s">
        <v>16</v>
      </c>
      <c r="F15" s="15" t="s">
        <v>17</v>
      </c>
      <c r="G15" s="15" t="s">
        <v>18</v>
      </c>
      <c r="H15" s="15" t="s">
        <v>19</v>
      </c>
      <c r="I15" s="16" t="s">
        <v>20</v>
      </c>
    </row>
    <row collapsed="false" customFormat="false" customHeight="false" hidden="false" ht="14" outlineLevel="0" r="16">
      <c r="A16" s="15" t="s">
        <v>21</v>
      </c>
      <c r="B16" s="15" t="s">
        <v>22</v>
      </c>
      <c r="C16" s="17" t="s">
        <v>23</v>
      </c>
      <c r="D16" s="18" t="n">
        <v>41122</v>
      </c>
      <c r="E16" s="18" t="n">
        <v>41486</v>
      </c>
      <c r="F16" s="19" t="n">
        <v>1700</v>
      </c>
      <c r="G16" s="15"/>
      <c r="H16" s="19" t="n">
        <v>12</v>
      </c>
      <c r="I16" s="15" t="n">
        <f aca="false">F16*H16</f>
        <v>20400</v>
      </c>
    </row>
    <row collapsed="false" customFormat="false" customHeight="false" hidden="false" ht="14" outlineLevel="0" r="17">
      <c r="A17" s="15" t="s">
        <v>24</v>
      </c>
      <c r="B17" s="15" t="s">
        <v>22</v>
      </c>
      <c r="C17" s="20" t="s">
        <v>25</v>
      </c>
      <c r="D17" s="21" t="n">
        <v>41122</v>
      </c>
      <c r="E17" s="21" t="n">
        <v>41486</v>
      </c>
      <c r="F17" s="19" t="n">
        <v>1700</v>
      </c>
      <c r="G17" s="22" t="n">
        <v>41365</v>
      </c>
      <c r="H17" s="23" t="n">
        <v>8</v>
      </c>
      <c r="I17" s="15" t="n">
        <f aca="false">F17*H17</f>
        <v>13600</v>
      </c>
    </row>
    <row collapsed="false" customFormat="false" customHeight="false" hidden="false" ht="14" outlineLevel="0" r="18">
      <c r="A18" s="15" t="s">
        <v>26</v>
      </c>
      <c r="B18" s="15" t="s">
        <v>27</v>
      </c>
      <c r="C18" s="17" t="s">
        <v>28</v>
      </c>
      <c r="D18" s="18" t="n">
        <v>41122</v>
      </c>
      <c r="E18" s="18" t="n">
        <v>42216</v>
      </c>
      <c r="F18" s="19" t="n">
        <v>5701</v>
      </c>
      <c r="G18" s="24"/>
      <c r="H18" s="23" t="n">
        <v>36</v>
      </c>
      <c r="I18" s="15" t="n">
        <f aca="false">F18*H18</f>
        <v>205236</v>
      </c>
    </row>
    <row collapsed="false" customFormat="false" customHeight="false" hidden="false" ht="14" outlineLevel="0" r="19">
      <c r="I19" s="25" t="n">
        <f aca="false">SUM(I16:I18)</f>
        <v>239236</v>
      </c>
    </row>
    <row collapsed="false" customFormat="false" customHeight="false" hidden="false" ht="17.6" outlineLevel="0" r="20">
      <c r="A20" s="14" t="s">
        <v>29</v>
      </c>
      <c r="D20" s="16" t="s">
        <v>30</v>
      </c>
      <c r="E20" s="26" t="s">
        <v>31</v>
      </c>
      <c r="F20" s="15" t="s">
        <v>32</v>
      </c>
      <c r="G20" s="27" t="s">
        <v>33</v>
      </c>
    </row>
    <row collapsed="false" customFormat="false" customHeight="false" hidden="false" ht="14" outlineLevel="0" r="21">
      <c r="A21" s="15"/>
      <c r="B21" s="15"/>
      <c r="C21" s="15"/>
      <c r="D21" s="15"/>
      <c r="E21" s="15" t="n">
        <v>1</v>
      </c>
      <c r="F21" s="16" t="n">
        <v>73631</v>
      </c>
      <c r="G21" s="15"/>
      <c r="I21" s="28" t="s">
        <v>34</v>
      </c>
      <c r="K21" s="28"/>
    </row>
    <row collapsed="false" customFormat="false" customHeight="false" hidden="false" ht="14" outlineLevel="0" r="22">
      <c r="A22" s="15"/>
      <c r="B22" s="15"/>
      <c r="C22" s="15"/>
      <c r="D22" s="15"/>
      <c r="E22" s="15" t="n">
        <v>2</v>
      </c>
      <c r="F22" s="16"/>
      <c r="G22" s="15"/>
      <c r="I22" s="28" t="s">
        <v>35</v>
      </c>
      <c r="K22" s="28"/>
    </row>
    <row collapsed="false" customFormat="false" customHeight="false" hidden="false" ht="14" outlineLevel="0" r="23">
      <c r="A23" s="15"/>
      <c r="B23" s="15"/>
      <c r="C23" s="15"/>
      <c r="D23" s="15"/>
      <c r="E23" s="15"/>
      <c r="F23" s="15"/>
      <c r="G23" s="15"/>
      <c r="I23" s="28" t="s">
        <v>36</v>
      </c>
      <c r="K23" s="28"/>
    </row>
    <row collapsed="false" customFormat="false" customHeight="false" hidden="false" ht="14" outlineLevel="0" r="24">
      <c r="A24" s="15"/>
      <c r="B24" s="15"/>
      <c r="C24" s="15"/>
      <c r="D24" s="15"/>
      <c r="E24" s="15"/>
      <c r="F24" s="15"/>
      <c r="G24" s="15"/>
      <c r="I24" s="28" t="s">
        <v>37</v>
      </c>
      <c r="K24" s="28"/>
    </row>
    <row collapsed="false" customFormat="false" customHeight="false" hidden="false" ht="14" outlineLevel="0" r="25">
      <c r="D25" s="9" t="n">
        <f aca="false">SUM(D21:D24)</f>
        <v>0</v>
      </c>
      <c r="F25" s="9" t="n">
        <f aca="false">SUM(F21:F24)</f>
        <v>73631</v>
      </c>
      <c r="G25" s="29" t="n">
        <f aca="false">F25-D25</f>
        <v>73631</v>
      </c>
    </row>
    <row collapsed="false" customFormat="false" customHeight="false" hidden="false" ht="17.6" outlineLevel="0" r="26">
      <c r="A26" s="14" t="s">
        <v>38</v>
      </c>
      <c r="F26" s="25"/>
    </row>
    <row collapsed="false" customFormat="false" customHeight="false" hidden="false" ht="14" outlineLevel="0" r="27">
      <c r="A27" s="15"/>
      <c r="B27" s="15"/>
    </row>
    <row collapsed="false" customFormat="false" customHeight="false" hidden="false" ht="14" outlineLevel="0" r="28">
      <c r="A28" s="15"/>
      <c r="B28" s="15"/>
    </row>
    <row collapsed="false" customFormat="false" customHeight="false" hidden="false" ht="14" outlineLevel="0" r="29">
      <c r="A29" s="15"/>
      <c r="B29" s="15"/>
    </row>
  </sheetData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257" min="1" style="0" width="8.5686274509803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xl/worksheets/sheet3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"/>
  <sheetViews>
    <sheetView colorId="64" defaultGridColor="true" rightToLeft="false" showFormulas="false" showGridLines="true" showOutlineSymbols="true" showRowColHeaders="true" showZeros="true" tabSelected="fals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257" min="1" style="0" width="8.56862745098039"/>
  </cols>
  <sheetData/>
  <printOptions headings="false" gridLines="false" gridLinesSet="true" horizontalCentered="false" verticalCentered="false"/>
  <pageMargins left="0.7" right="0.7" top="0.75" bottom="0.75" header="0.511805555555555" footer="0.511805555555555"/>
  <pageSetup blackAndWhite="false" cellComments="none" copies="1" draft="false" firstPageNumber="0" fitToHeight="1" fitToWidth="1" horizontalDpi="300" orientation="portrait" pageOrder="downThenOver" paperSize="1" scale="100" useFirstPageNumber="false" usePrinterDefaults="false" verticalDpi="300"/>
  <headerFooter differentFirst="false" differentOddEven="false">
    <oddHeader/>
    <oddFooter/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2013-05-17T17:43:29.00Z</dcterms:created>
  <dc:creator>Marcela</dc:creator>
  <cp:lastModifiedBy>Marcela</cp:lastModifiedBy>
  <dcterms:modified xsi:type="dcterms:W3CDTF">2013-05-17T17:44:37.00Z</dcterms:modified>
  <cp:revision>0</cp:revision>
</cp:coreProperties>
</file>